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 firstSheet="2" activeTab="2"/>
  </bookViews>
  <sheets>
    <sheet name="Foglio1" sheetId="1" r:id="rId1"/>
    <sheet name="esercizio 1" sheetId="2" r:id="rId2"/>
    <sheet name="elenco nomi" sheetId="3" r:id="rId3"/>
  </sheets>
  <calcPr calcId="145621"/>
</workbook>
</file>

<file path=xl/calcChain.xml><?xml version="1.0" encoding="utf-8"?>
<calcChain xmlns="http://schemas.openxmlformats.org/spreadsheetml/2006/main">
  <c r="G3" i="2" l="1"/>
  <c r="H3" i="2" s="1"/>
  <c r="G4" i="2"/>
  <c r="H4" i="2" s="1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2" i="2"/>
  <c r="G14" i="2" s="1"/>
  <c r="F3" i="2"/>
  <c r="F4" i="2"/>
  <c r="F14" i="2" s="1"/>
  <c r="F5" i="2"/>
  <c r="F6" i="2"/>
  <c r="F7" i="2"/>
  <c r="F8" i="2"/>
  <c r="F9" i="2"/>
  <c r="F10" i="2"/>
  <c r="F11" i="2"/>
  <c r="F12" i="2"/>
  <c r="F2" i="2"/>
  <c r="F13" i="2" s="1"/>
  <c r="H2" i="2" l="1"/>
  <c r="H13" i="2" s="1"/>
  <c r="G13" i="2"/>
  <c r="H14" i="2"/>
</calcChain>
</file>

<file path=xl/sharedStrings.xml><?xml version="1.0" encoding="utf-8"?>
<sst xmlns="http://schemas.openxmlformats.org/spreadsheetml/2006/main" count="182" uniqueCount="105">
  <si>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</si>
  <si>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</si>
  <si>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</si>
  <si>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</si>
  <si>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</si>
  <si>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</si>
  <si>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</si>
  <si>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</si>
  <si>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</si>
  <si>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gennaio</t>
  </si>
  <si>
    <t>febbraio</t>
  </si>
  <si>
    <t>marzo</t>
  </si>
  <si>
    <t>mercoledì</t>
  </si>
  <si>
    <t>giovedì</t>
  </si>
  <si>
    <t>venerdì</t>
  </si>
  <si>
    <t>sabato</t>
  </si>
  <si>
    <t>domenica</t>
  </si>
  <si>
    <t>lunedì</t>
  </si>
  <si>
    <t>martedì</t>
  </si>
  <si>
    <t>17\04\2013</t>
  </si>
  <si>
    <t>17\04\2014</t>
  </si>
  <si>
    <t>17\04\2015</t>
  </si>
  <si>
    <t>17\04\2016</t>
  </si>
  <si>
    <t>17\04\2017</t>
  </si>
  <si>
    <t>17\04\2018</t>
  </si>
  <si>
    <t>17\04\2019</t>
  </si>
  <si>
    <t>17\04\2020</t>
  </si>
  <si>
    <t>17\04\2021</t>
  </si>
  <si>
    <t>17\04\2022</t>
  </si>
  <si>
    <t>17\04\2023</t>
  </si>
  <si>
    <t>17\04\2024</t>
  </si>
  <si>
    <t>17\04\2025</t>
  </si>
  <si>
    <t>17\04\2026</t>
  </si>
  <si>
    <t>17\04\2027</t>
  </si>
  <si>
    <t>17\04\2028</t>
  </si>
  <si>
    <t>17\04\2029</t>
  </si>
  <si>
    <t>17\04\2030</t>
  </si>
  <si>
    <t>sole</t>
  </si>
  <si>
    <t>pioggia</t>
  </si>
  <si>
    <t>neve</t>
  </si>
  <si>
    <t>acqua</t>
  </si>
  <si>
    <t>vento</t>
  </si>
  <si>
    <t>mare</t>
  </si>
  <si>
    <t>luna</t>
  </si>
  <si>
    <t>Componenti</t>
  </si>
  <si>
    <t>Descrizione</t>
  </si>
  <si>
    <t>Quantità</t>
  </si>
  <si>
    <t>Prezzo d'acquisto</t>
  </si>
  <si>
    <t>Prezzo di vendita</t>
  </si>
  <si>
    <t>Totale spesa</t>
  </si>
  <si>
    <t>Totale incasso</t>
  </si>
  <si>
    <t>Utile lordo</t>
  </si>
  <si>
    <t>Cpu</t>
  </si>
  <si>
    <t>Scheda madre</t>
  </si>
  <si>
    <t>Monitor</t>
  </si>
  <si>
    <t>Scheda video</t>
  </si>
  <si>
    <t>Memoria</t>
  </si>
  <si>
    <t>Hard disk</t>
  </si>
  <si>
    <t>Amd k7</t>
  </si>
  <si>
    <t>Intel 866</t>
  </si>
  <si>
    <t>Asus</t>
  </si>
  <si>
    <t>Abit</t>
  </si>
  <si>
    <t>Sony 17</t>
  </si>
  <si>
    <t>Matrox 400</t>
  </si>
  <si>
    <t>RivaTNT</t>
  </si>
  <si>
    <t>Pc 133</t>
  </si>
  <si>
    <t>10 Gb</t>
  </si>
  <si>
    <t>20 Gb</t>
  </si>
  <si>
    <t>60 Gb</t>
  </si>
  <si>
    <t>Totale</t>
  </si>
  <si>
    <t>Media</t>
  </si>
  <si>
    <t>dfgdf</t>
  </si>
  <si>
    <t>dfg</t>
  </si>
  <si>
    <t>dfgddfg</t>
  </si>
  <si>
    <t>g</t>
  </si>
  <si>
    <t>Rossi</t>
  </si>
  <si>
    <t>Lombardo</t>
  </si>
  <si>
    <t>Avidano</t>
  </si>
  <si>
    <t>Rizzo</t>
  </si>
  <si>
    <t>Brignolo</t>
  </si>
  <si>
    <t>Borio</t>
  </si>
  <si>
    <t>Fornaca</t>
  </si>
  <si>
    <t>Valente</t>
  </si>
  <si>
    <t>Schillaci</t>
  </si>
  <si>
    <t>Maria</t>
  </si>
  <si>
    <t>Giacomo</t>
  </si>
  <si>
    <t>Valeria</t>
  </si>
  <si>
    <t>Cinzia</t>
  </si>
  <si>
    <t>Giuseppa</t>
  </si>
  <si>
    <t>Renato</t>
  </si>
  <si>
    <t>Marina</t>
  </si>
  <si>
    <t>Antonietta</t>
  </si>
  <si>
    <t>Luciana</t>
  </si>
  <si>
    <t>Sabrina</t>
  </si>
  <si>
    <t>Boano</t>
  </si>
  <si>
    <t>Trinchero</t>
  </si>
  <si>
    <t>Cotto</t>
  </si>
  <si>
    <t>Valpreda</t>
  </si>
  <si>
    <t>Scozzaro</t>
  </si>
  <si>
    <t>Lazzaro</t>
  </si>
  <si>
    <t>Mancuso</t>
  </si>
  <si>
    <t>Vercelli</t>
  </si>
  <si>
    <t>Gentile</t>
  </si>
  <si>
    <t>Cognome</t>
  </si>
  <si>
    <t>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</si>
</sst>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_-[$€-410]\ * #,##0.00_-;\-[$€-410]\ * #,##0.00_-;_-[$€-410]\ * &quot;-&quot;??_-;_-@_-"/>
  </numFmts>
  <fonts count="3" x14ac:knownFonts="1">
    <font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3" borderId="2" xfId="0" applyFont="1" applyFill="1" applyBorder="1" applyAlignment="1">
      <alignment horizontal="center"/>
    </xf>
  </cellXfs>
  <cellStyles count="1"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798090426777971E-2"/>
          <c:y val="0.12535906969962088"/>
          <c:w val="0.91047027646859391"/>
          <c:h val="0.512636337124526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'esercizio 1'!$D$1</c:f>
              <c:strCache>
                <c:ptCount val="1"/>
                <c:pt idx="0">
                  <c:v>Prezzo d'acquisto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2">
                  <a:lumMod val="10000"/>
                </a:schemeClr>
              </a:solidFill>
            </c:spPr>
          </c:dPt>
          <c:cat>
            <c:strRef>
              <c:f>'esercizio 1'!$A$2:$A$12</c:f>
              <c:strCache>
                <c:ptCount val="11"/>
                <c:pt idx="0">
                  <c:v>Cpu</c:v>
                </c:pt>
                <c:pt idx="1">
                  <c:v>Cpu</c:v>
                </c:pt>
                <c:pt idx="2">
                  <c:v>Scheda madre</c:v>
                </c:pt>
                <c:pt idx="3">
                  <c:v>Scheda madre</c:v>
                </c:pt>
                <c:pt idx="4">
                  <c:v>Monitor</c:v>
                </c:pt>
                <c:pt idx="5">
                  <c:v>Scheda video</c:v>
                </c:pt>
                <c:pt idx="6">
                  <c:v>Scheda video</c:v>
                </c:pt>
                <c:pt idx="7">
                  <c:v>Memoria</c:v>
                </c:pt>
                <c:pt idx="8">
                  <c:v>Hard disk</c:v>
                </c:pt>
                <c:pt idx="9">
                  <c:v>Hard disk</c:v>
                </c:pt>
                <c:pt idx="10">
                  <c:v>Hard disk</c:v>
                </c:pt>
              </c:strCache>
            </c:strRef>
          </c:cat>
          <c:val>
            <c:numRef>
              <c:f>'esercizio 1'!$D$2:$D$12</c:f>
              <c:numCache>
                <c:formatCode>_-[$€-410]\ * #,##0.00_-;\-[$€-410]\ * #,##0.00_-;_-[$€-410]\ * "-"??_-;_-@_-</c:formatCode>
                <c:ptCount val="11"/>
                <c:pt idx="0">
                  <c:v>154.94</c:v>
                </c:pt>
                <c:pt idx="1">
                  <c:v>258.23</c:v>
                </c:pt>
                <c:pt idx="2">
                  <c:v>103.29</c:v>
                </c:pt>
                <c:pt idx="3">
                  <c:v>162.68</c:v>
                </c:pt>
                <c:pt idx="4">
                  <c:v>312.29000000000002</c:v>
                </c:pt>
                <c:pt idx="5">
                  <c:v>103.29</c:v>
                </c:pt>
                <c:pt idx="6">
                  <c:v>49.06</c:v>
                </c:pt>
                <c:pt idx="7">
                  <c:v>44.42</c:v>
                </c:pt>
                <c:pt idx="8">
                  <c:v>77.47</c:v>
                </c:pt>
                <c:pt idx="9">
                  <c:v>103.29</c:v>
                </c:pt>
                <c:pt idx="10">
                  <c:v>387.34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72064"/>
        <c:axId val="186285376"/>
      </c:barChart>
      <c:catAx>
        <c:axId val="160472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60" b="1" i="0" baseline="0">
                <a:solidFill>
                  <a:schemeClr val="accent2">
                    <a:lumMod val="75000"/>
                  </a:schemeClr>
                </a:solidFill>
              </a:defRPr>
            </a:pPr>
            <a:endParaRPr lang="it-IT"/>
          </a:p>
        </c:txPr>
        <c:crossAx val="186285376"/>
        <c:crosses val="autoZero"/>
        <c:auto val="1"/>
        <c:lblAlgn val="ctr"/>
        <c:lblOffset val="100"/>
        <c:noMultiLvlLbl val="0"/>
      </c:catAx>
      <c:valAx>
        <c:axId val="186285376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rgbClr val="000000"/>
                  </a:gs>
                  <a:gs pos="20000">
                    <a:srgbClr val="000040"/>
                  </a:gs>
                  <a:gs pos="50000">
                    <a:srgbClr val="400040"/>
                  </a:gs>
                  <a:gs pos="75000">
                    <a:srgbClr val="8F0040"/>
                  </a:gs>
                  <a:gs pos="89999">
                    <a:srgbClr val="F27300"/>
                  </a:gs>
                  <a:gs pos="100000">
                    <a:srgbClr val="FFBF00"/>
                  </a:gs>
                </a:gsLst>
                <a:lin ang="5400000" scaled="0"/>
              </a:gradFill>
            </a:ln>
            <a:effectLst>
              <a:softEdge rad="0"/>
            </a:effectLst>
          </c:spPr>
        </c:majorGridlines>
        <c:numFmt formatCode="_-[$€-410]\ * #,##0.00_-;\-[$€-410]\ * #,##0.00_-;_-[$€-410]\ * &quot;-&quot;??_-;_-@_-" sourceLinked="1"/>
        <c:majorTickMark val="out"/>
        <c:minorTickMark val="none"/>
        <c:tickLblPos val="nextTo"/>
        <c:crossAx val="160472064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b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88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i="1">
              <a:solidFill>
                <a:schemeClr val="accent2"/>
              </a:solidFill>
              <a:latin typeface="Algerian" pitchFamily="82" charset="0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'esercizio 1'!$E$1</c:f>
              <c:strCache>
                <c:ptCount val="1"/>
                <c:pt idx="0">
                  <c:v>Prezzo di vendita</c:v>
                </c:pt>
              </c:strCache>
            </c:strRef>
          </c:tx>
          <c:dPt>
            <c:idx val="10"/>
            <c:bubble3D val="0"/>
            <c:spPr>
              <a:solidFill>
                <a:schemeClr val="tx1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'esercizio 1'!$A$2:$A$12</c:f>
              <c:strCache>
                <c:ptCount val="11"/>
                <c:pt idx="0">
                  <c:v>Cpu</c:v>
                </c:pt>
                <c:pt idx="1">
                  <c:v>Cpu</c:v>
                </c:pt>
                <c:pt idx="2">
                  <c:v>Scheda madre</c:v>
                </c:pt>
                <c:pt idx="3">
                  <c:v>Scheda madre</c:v>
                </c:pt>
                <c:pt idx="4">
                  <c:v>Monitor</c:v>
                </c:pt>
                <c:pt idx="5">
                  <c:v>Scheda video</c:v>
                </c:pt>
                <c:pt idx="6">
                  <c:v>Scheda video</c:v>
                </c:pt>
                <c:pt idx="7">
                  <c:v>Memoria</c:v>
                </c:pt>
                <c:pt idx="8">
                  <c:v>Hard disk</c:v>
                </c:pt>
                <c:pt idx="9">
                  <c:v>Hard disk</c:v>
                </c:pt>
                <c:pt idx="10">
                  <c:v>Hard disk</c:v>
                </c:pt>
              </c:strCache>
            </c:strRef>
          </c:cat>
          <c:val>
            <c:numRef>
              <c:f>'esercizio 1'!$E$2:$E$12</c:f>
              <c:numCache>
                <c:formatCode>_-[$€-410]\ * #,##0.00_-;\-[$€-410]\ * #,##0.00_-;_-[$€-410]\ * "-"??_-;_-@_-</c:formatCode>
                <c:ptCount val="11"/>
                <c:pt idx="0">
                  <c:v>180.76</c:v>
                </c:pt>
                <c:pt idx="1">
                  <c:v>294.38</c:v>
                </c:pt>
                <c:pt idx="2">
                  <c:v>119.82</c:v>
                </c:pt>
                <c:pt idx="3">
                  <c:v>432.79</c:v>
                </c:pt>
                <c:pt idx="4">
                  <c:v>123.43</c:v>
                </c:pt>
                <c:pt idx="5">
                  <c:v>77.47</c:v>
                </c:pt>
                <c:pt idx="6">
                  <c:v>66.11</c:v>
                </c:pt>
                <c:pt idx="7">
                  <c:v>185.92</c:v>
                </c:pt>
                <c:pt idx="8">
                  <c:v>117.75</c:v>
                </c:pt>
                <c:pt idx="9">
                  <c:v>139.44</c:v>
                </c:pt>
                <c:pt idx="10">
                  <c:v>424.53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119062</xdr:rowOff>
    </xdr:from>
    <xdr:to>
      <xdr:col>13</xdr:col>
      <xdr:colOff>295276</xdr:colOff>
      <xdr:row>30</xdr:row>
      <xdr:rowOff>4762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590549</xdr:colOff>
      <xdr:row>31</xdr:row>
      <xdr:rowOff>52387</xdr:rowOff>
    </xdr:from>
    <xdr:to>
      <xdr:col>13</xdr:col>
      <xdr:colOff>609599</xdr:colOff>
      <xdr:row>45</xdr:row>
      <xdr:rowOff>128587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>
      <selection activeCell="I18" sqref="I18"/>
    </sheetView>
  </sheetViews>
  <sheetFormatPr defaultRowHeight="15" x14ac:dyDescent="0.25"/>
  <cols>
    <col min="1" max="1" width="10.28515625" bestFit="1" customWidth="1"/>
    <col min="2" max="2" width="9.85546875" bestFit="1" customWidth="1"/>
    <col min="4" max="5" width="10.7109375" bestFit="1" customWidth="1"/>
    <col min="8" max="8" width="23.85546875" bestFit="1" customWidth="1"/>
    <col min="12" max="12" width="26.140625" bestFit="1" customWidth="1"/>
    <col min="13" max="13" width="10.7109375" bestFit="1" customWidth="1"/>
  </cols>
  <sheetData>
    <row r="1" spans="1:24" x14ac:dyDescent="0.25">
      <c r="A1" t="s">
        <v>0</v>
      </c>
      <c r="B1" t="s">
        <v>12</v>
      </c>
      <c r="C1">
        <v>17</v>
      </c>
      <c r="D1" s="1">
        <v>41381</v>
      </c>
      <c r="E1" s="1" t="s">
        <v>19</v>
      </c>
      <c r="F1">
        <v>8</v>
      </c>
      <c r="G1" t="s">
        <v>40</v>
      </c>
      <c r="H1" s="2">
        <v>35939</v>
      </c>
      <c r="J1">
        <v>1</v>
      </c>
      <c r="K1">
        <v>1</v>
      </c>
      <c r="L1" s="2">
        <v>44900</v>
      </c>
      <c r="M1" s="1">
        <v>44900</v>
      </c>
      <c r="N1">
        <v>1</v>
      </c>
      <c r="O1">
        <v>2</v>
      </c>
      <c r="P1">
        <v>2</v>
      </c>
      <c r="Q1">
        <v>4</v>
      </c>
      <c r="R1">
        <v>8</v>
      </c>
      <c r="S1">
        <v>16</v>
      </c>
      <c r="T1">
        <v>32</v>
      </c>
      <c r="U1">
        <v>64</v>
      </c>
      <c r="V1">
        <v>128</v>
      </c>
      <c r="W1">
        <v>256</v>
      </c>
      <c r="X1">
        <v>512</v>
      </c>
    </row>
    <row r="2" spans="1:24" x14ac:dyDescent="0.25">
      <c r="A2" t="s">
        <v>1</v>
      </c>
      <c r="B2" t="s">
        <v>13</v>
      </c>
      <c r="C2">
        <v>18</v>
      </c>
      <c r="D2" s="1">
        <v>41382</v>
      </c>
      <c r="E2" s="1" t="s">
        <v>20</v>
      </c>
      <c r="F2">
        <v>16</v>
      </c>
      <c r="G2" t="s">
        <v>43</v>
      </c>
      <c r="J2">
        <v>2</v>
      </c>
      <c r="K2">
        <v>2</v>
      </c>
      <c r="L2" s="2">
        <v>44901</v>
      </c>
      <c r="M2" s="1">
        <v>44901</v>
      </c>
      <c r="N2">
        <v>2</v>
      </c>
      <c r="O2">
        <v>3</v>
      </c>
      <c r="P2">
        <v>4</v>
      </c>
    </row>
    <row r="3" spans="1:24" x14ac:dyDescent="0.25">
      <c r="A3" t="s">
        <v>2</v>
      </c>
      <c r="B3" t="s">
        <v>14</v>
      </c>
      <c r="C3">
        <v>19</v>
      </c>
      <c r="D3" s="1">
        <v>41383</v>
      </c>
      <c r="E3" s="1" t="s">
        <v>21</v>
      </c>
      <c r="F3">
        <v>24</v>
      </c>
      <c r="G3" t="s">
        <v>42</v>
      </c>
      <c r="J3">
        <v>3</v>
      </c>
      <c r="K3">
        <v>3</v>
      </c>
      <c r="L3" s="2">
        <v>44902</v>
      </c>
      <c r="M3" s="1">
        <v>44902</v>
      </c>
      <c r="N3">
        <v>3</v>
      </c>
      <c r="O3">
        <v>4</v>
      </c>
      <c r="P3">
        <v>8</v>
      </c>
    </row>
    <row r="4" spans="1:24" x14ac:dyDescent="0.25">
      <c r="A4" t="s">
        <v>3</v>
      </c>
      <c r="B4" t="s">
        <v>15</v>
      </c>
      <c r="C4">
        <v>20</v>
      </c>
      <c r="D4" s="1">
        <v>41384</v>
      </c>
      <c r="E4" s="1" t="s">
        <v>22</v>
      </c>
      <c r="F4">
        <v>32</v>
      </c>
      <c r="G4" t="s">
        <v>39</v>
      </c>
      <c r="J4">
        <v>4</v>
      </c>
      <c r="K4">
        <v>4</v>
      </c>
      <c r="L4" s="2">
        <v>44903</v>
      </c>
      <c r="M4" s="1">
        <v>44903</v>
      </c>
      <c r="N4">
        <v>4</v>
      </c>
      <c r="O4">
        <v>5</v>
      </c>
    </row>
    <row r="5" spans="1:24" x14ac:dyDescent="0.25">
      <c r="A5" t="s">
        <v>4</v>
      </c>
      <c r="B5" t="s">
        <v>16</v>
      </c>
      <c r="C5">
        <v>21</v>
      </c>
      <c r="D5" s="1">
        <v>41385</v>
      </c>
      <c r="E5" s="1" t="s">
        <v>23</v>
      </c>
      <c r="F5">
        <v>40</v>
      </c>
      <c r="G5" t="s">
        <v>38</v>
      </c>
      <c r="J5">
        <v>5</v>
      </c>
      <c r="K5">
        <v>5</v>
      </c>
      <c r="L5" s="2">
        <v>44904</v>
      </c>
      <c r="M5" s="1">
        <v>44904</v>
      </c>
      <c r="N5">
        <v>5</v>
      </c>
      <c r="O5">
        <v>6</v>
      </c>
    </row>
    <row r="6" spans="1:24" x14ac:dyDescent="0.25">
      <c r="A6" t="s">
        <v>5</v>
      </c>
      <c r="B6" t="s">
        <v>17</v>
      </c>
      <c r="C6">
        <v>22</v>
      </c>
      <c r="D6" s="1">
        <v>41386</v>
      </c>
      <c r="E6" s="1" t="s">
        <v>24</v>
      </c>
      <c r="F6">
        <v>48</v>
      </c>
      <c r="G6" t="s">
        <v>37</v>
      </c>
      <c r="J6">
        <v>6</v>
      </c>
      <c r="K6">
        <v>6</v>
      </c>
      <c r="L6" s="2">
        <v>44905</v>
      </c>
      <c r="M6" s="1">
        <v>44905</v>
      </c>
      <c r="N6">
        <v>6</v>
      </c>
      <c r="O6">
        <v>7</v>
      </c>
    </row>
    <row r="7" spans="1:24" x14ac:dyDescent="0.25">
      <c r="A7" t="s">
        <v>6</v>
      </c>
      <c r="B7" t="s">
        <v>18</v>
      </c>
      <c r="C7">
        <v>23</v>
      </c>
      <c r="D7" s="1">
        <v>41387</v>
      </c>
      <c r="E7" s="1" t="s">
        <v>25</v>
      </c>
      <c r="F7">
        <v>56</v>
      </c>
      <c r="G7" t="s">
        <v>41</v>
      </c>
      <c r="J7">
        <v>7</v>
      </c>
      <c r="K7">
        <v>9</v>
      </c>
      <c r="L7" s="2">
        <v>44906</v>
      </c>
      <c r="M7" s="1">
        <v>44906</v>
      </c>
      <c r="N7">
        <v>9</v>
      </c>
      <c r="O7">
        <v>8</v>
      </c>
    </row>
    <row r="8" spans="1:24" x14ac:dyDescent="0.25">
      <c r="A8" t="s">
        <v>7</v>
      </c>
      <c r="B8" t="s">
        <v>12</v>
      </c>
      <c r="C8">
        <v>24</v>
      </c>
      <c r="D8" s="1">
        <v>41388</v>
      </c>
      <c r="E8" s="1" t="s">
        <v>26</v>
      </c>
      <c r="F8">
        <v>64</v>
      </c>
      <c r="J8">
        <v>8</v>
      </c>
      <c r="K8">
        <v>10</v>
      </c>
      <c r="L8" s="2">
        <v>44907</v>
      </c>
      <c r="M8" s="1">
        <v>44907</v>
      </c>
      <c r="N8">
        <v>10</v>
      </c>
      <c r="O8">
        <v>9</v>
      </c>
    </row>
    <row r="9" spans="1:24" x14ac:dyDescent="0.25">
      <c r="A9" t="s">
        <v>8</v>
      </c>
      <c r="B9" t="s">
        <v>13</v>
      </c>
      <c r="C9">
        <v>25</v>
      </c>
      <c r="D9" s="1">
        <v>41389</v>
      </c>
      <c r="E9" s="1" t="s">
        <v>27</v>
      </c>
      <c r="F9">
        <v>72</v>
      </c>
      <c r="J9">
        <v>9</v>
      </c>
      <c r="K9">
        <v>11</v>
      </c>
      <c r="L9" s="2">
        <v>44908</v>
      </c>
      <c r="M9" s="1">
        <v>44908</v>
      </c>
      <c r="O9">
        <v>10</v>
      </c>
    </row>
    <row r="10" spans="1:24" x14ac:dyDescent="0.25">
      <c r="A10" t="s">
        <v>9</v>
      </c>
      <c r="B10" t="s">
        <v>14</v>
      </c>
      <c r="C10">
        <v>26</v>
      </c>
      <c r="D10" s="1">
        <v>41390</v>
      </c>
      <c r="E10" s="1" t="s">
        <v>28</v>
      </c>
      <c r="F10">
        <v>80</v>
      </c>
      <c r="J10">
        <v>10</v>
      </c>
      <c r="K10">
        <v>12</v>
      </c>
      <c r="L10" s="2">
        <v>44909</v>
      </c>
      <c r="M10" s="1">
        <v>44909</v>
      </c>
      <c r="O10">
        <v>11</v>
      </c>
    </row>
    <row r="11" spans="1:24" x14ac:dyDescent="0.25">
      <c r="A11" t="s">
        <v>10</v>
      </c>
      <c r="B11" t="s">
        <v>15</v>
      </c>
      <c r="C11">
        <v>27</v>
      </c>
      <c r="D11" s="1">
        <v>41391</v>
      </c>
      <c r="E11" s="1" t="s">
        <v>29</v>
      </c>
      <c r="F11">
        <v>88</v>
      </c>
      <c r="J11">
        <v>11</v>
      </c>
      <c r="K11">
        <v>13</v>
      </c>
      <c r="L11" s="2">
        <v>44910</v>
      </c>
      <c r="M11" s="1">
        <v>44910</v>
      </c>
      <c r="O11">
        <v>12</v>
      </c>
    </row>
    <row r="12" spans="1:24" x14ac:dyDescent="0.25">
      <c r="A12" t="s">
        <v>11</v>
      </c>
      <c r="B12" t="s">
        <v>16</v>
      </c>
      <c r="C12">
        <v>28</v>
      </c>
      <c r="D12" s="1">
        <v>41392</v>
      </c>
      <c r="E12" s="1" t="s">
        <v>30</v>
      </c>
      <c r="F12">
        <v>96</v>
      </c>
      <c r="J12">
        <v>12</v>
      </c>
      <c r="K12">
        <v>16</v>
      </c>
      <c r="L12" s="2">
        <v>44911</v>
      </c>
      <c r="M12" s="1">
        <v>44911</v>
      </c>
      <c r="O12">
        <v>13</v>
      </c>
    </row>
    <row r="13" spans="1:24" x14ac:dyDescent="0.25">
      <c r="A13" t="s">
        <v>0</v>
      </c>
      <c r="B13" t="s">
        <v>17</v>
      </c>
      <c r="C13">
        <v>29</v>
      </c>
      <c r="D13" s="1">
        <v>41393</v>
      </c>
      <c r="E13" s="1" t="s">
        <v>31</v>
      </c>
      <c r="F13">
        <v>104</v>
      </c>
      <c r="J13">
        <v>13</v>
      </c>
      <c r="K13">
        <v>17</v>
      </c>
      <c r="L13" s="2">
        <v>44912</v>
      </c>
      <c r="M13" s="1">
        <v>44912</v>
      </c>
      <c r="O13">
        <v>14</v>
      </c>
    </row>
    <row r="14" spans="1:24" x14ac:dyDescent="0.25">
      <c r="A14" t="s">
        <v>1</v>
      </c>
      <c r="B14" t="s">
        <v>18</v>
      </c>
      <c r="C14">
        <v>30</v>
      </c>
      <c r="D14" s="1">
        <v>41394</v>
      </c>
      <c r="E14" s="1" t="s">
        <v>32</v>
      </c>
      <c r="F14">
        <v>112</v>
      </c>
      <c r="J14">
        <v>14</v>
      </c>
      <c r="K14">
        <v>18</v>
      </c>
      <c r="L14" s="2">
        <v>44913</v>
      </c>
      <c r="M14" s="1">
        <v>44913</v>
      </c>
      <c r="O14">
        <v>15</v>
      </c>
    </row>
    <row r="15" spans="1:24" x14ac:dyDescent="0.25">
      <c r="A15" t="s">
        <v>2</v>
      </c>
      <c r="B15" t="s">
        <v>12</v>
      </c>
      <c r="C15">
        <v>31</v>
      </c>
      <c r="D15" s="1">
        <v>41395</v>
      </c>
      <c r="E15" s="1" t="s">
        <v>33</v>
      </c>
      <c r="F15">
        <v>120</v>
      </c>
      <c r="J15">
        <v>15</v>
      </c>
      <c r="K15">
        <v>19</v>
      </c>
      <c r="L15" s="2">
        <v>44914</v>
      </c>
      <c r="M15" s="1">
        <v>44914</v>
      </c>
      <c r="O15">
        <v>16</v>
      </c>
    </row>
    <row r="16" spans="1:24" x14ac:dyDescent="0.25">
      <c r="A16" t="s">
        <v>3</v>
      </c>
      <c r="B16" t="s">
        <v>13</v>
      </c>
      <c r="C16">
        <v>32</v>
      </c>
      <c r="D16" s="1">
        <v>41396</v>
      </c>
      <c r="E16" s="1" t="s">
        <v>34</v>
      </c>
      <c r="F16">
        <v>128</v>
      </c>
      <c r="J16">
        <v>16</v>
      </c>
      <c r="K16">
        <v>20</v>
      </c>
      <c r="L16" s="2">
        <v>44915</v>
      </c>
      <c r="M16" s="1">
        <v>44915</v>
      </c>
      <c r="O16">
        <v>17</v>
      </c>
    </row>
    <row r="17" spans="1:15" x14ac:dyDescent="0.25">
      <c r="A17" t="s">
        <v>4</v>
      </c>
      <c r="B17" t="s">
        <v>14</v>
      </c>
      <c r="C17">
        <v>33</v>
      </c>
      <c r="D17" s="1">
        <v>41397</v>
      </c>
      <c r="E17" s="1" t="s">
        <v>35</v>
      </c>
      <c r="F17">
        <v>136</v>
      </c>
      <c r="J17">
        <v>17</v>
      </c>
      <c r="K17">
        <v>23</v>
      </c>
      <c r="L17" s="2">
        <v>44916</v>
      </c>
      <c r="M17" s="1">
        <v>44916</v>
      </c>
      <c r="O17">
        <v>18</v>
      </c>
    </row>
    <row r="18" spans="1:15" x14ac:dyDescent="0.25">
      <c r="A18" t="s">
        <v>5</v>
      </c>
      <c r="B18" t="s">
        <v>15</v>
      </c>
      <c r="C18">
        <v>34</v>
      </c>
      <c r="D18" s="1">
        <v>41398</v>
      </c>
      <c r="E18" s="1" t="s">
        <v>36</v>
      </c>
      <c r="F18">
        <v>144</v>
      </c>
      <c r="J18">
        <v>18</v>
      </c>
      <c r="K18">
        <v>24</v>
      </c>
      <c r="L18" s="2">
        <v>44917</v>
      </c>
      <c r="M18" s="1">
        <v>44917</v>
      </c>
      <c r="O18">
        <v>19</v>
      </c>
    </row>
    <row r="19" spans="1:15" x14ac:dyDescent="0.25">
      <c r="J19">
        <v>19</v>
      </c>
      <c r="K19">
        <v>25</v>
      </c>
      <c r="L19" s="2">
        <v>44918</v>
      </c>
      <c r="M19" s="1">
        <v>44918</v>
      </c>
      <c r="O19">
        <v>20</v>
      </c>
    </row>
    <row r="20" spans="1:15" x14ac:dyDescent="0.25">
      <c r="J20">
        <v>20</v>
      </c>
      <c r="K20">
        <v>26</v>
      </c>
      <c r="L20" s="2">
        <v>44919</v>
      </c>
      <c r="M20" s="1">
        <v>44919</v>
      </c>
      <c r="O20">
        <v>21</v>
      </c>
    </row>
    <row r="21" spans="1:15" x14ac:dyDescent="0.25">
      <c r="K21">
        <v>27</v>
      </c>
      <c r="L21" s="2">
        <v>44920</v>
      </c>
      <c r="M21" s="1">
        <v>44920</v>
      </c>
      <c r="O21">
        <v>22</v>
      </c>
    </row>
    <row r="22" spans="1:15" x14ac:dyDescent="0.25">
      <c r="K22">
        <v>30</v>
      </c>
      <c r="L22" s="2">
        <v>44921</v>
      </c>
      <c r="M22" s="1">
        <v>44921</v>
      </c>
      <c r="O22">
        <v>23</v>
      </c>
    </row>
    <row r="23" spans="1:15" x14ac:dyDescent="0.25">
      <c r="K23">
        <v>31</v>
      </c>
      <c r="L23" s="2">
        <v>44922</v>
      </c>
      <c r="M23" s="1">
        <v>44922</v>
      </c>
      <c r="O23">
        <v>24</v>
      </c>
    </row>
    <row r="24" spans="1:15" x14ac:dyDescent="0.25">
      <c r="K24">
        <v>32</v>
      </c>
      <c r="L24" s="2">
        <v>44923</v>
      </c>
      <c r="M24" s="1">
        <v>44923</v>
      </c>
      <c r="O24">
        <v>25</v>
      </c>
    </row>
    <row r="25" spans="1:15" x14ac:dyDescent="0.25">
      <c r="K25">
        <v>33</v>
      </c>
      <c r="L25" s="2">
        <v>44924</v>
      </c>
      <c r="M25" s="1">
        <v>44924</v>
      </c>
      <c r="O25">
        <v>26</v>
      </c>
    </row>
    <row r="26" spans="1:15" x14ac:dyDescent="0.25">
      <c r="K26">
        <v>34</v>
      </c>
      <c r="L26" s="2">
        <v>44925</v>
      </c>
      <c r="M26" s="1">
        <v>44925</v>
      </c>
      <c r="O26">
        <v>27</v>
      </c>
    </row>
    <row r="27" spans="1:15" x14ac:dyDescent="0.25">
      <c r="K27">
        <v>37</v>
      </c>
      <c r="L27" s="2">
        <v>44926</v>
      </c>
      <c r="M27" s="1">
        <v>44926</v>
      </c>
      <c r="O27">
        <v>28</v>
      </c>
    </row>
    <row r="28" spans="1:15" x14ac:dyDescent="0.25">
      <c r="K28">
        <v>38</v>
      </c>
      <c r="L28" s="2">
        <v>44927</v>
      </c>
      <c r="M28" s="1">
        <v>44927</v>
      </c>
      <c r="O28">
        <v>29</v>
      </c>
    </row>
    <row r="29" spans="1:15" x14ac:dyDescent="0.25">
      <c r="K29">
        <v>39</v>
      </c>
      <c r="L29" s="2">
        <v>44928</v>
      </c>
      <c r="M29" s="1">
        <v>44928</v>
      </c>
      <c r="O29">
        <v>30</v>
      </c>
    </row>
    <row r="30" spans="1:15" x14ac:dyDescent="0.25">
      <c r="K30">
        <v>40</v>
      </c>
      <c r="L30" s="2">
        <v>44929</v>
      </c>
      <c r="M30" s="1">
        <v>44929</v>
      </c>
      <c r="O30">
        <v>31</v>
      </c>
    </row>
    <row r="31" spans="1:15" x14ac:dyDescent="0.25">
      <c r="K31">
        <v>41</v>
      </c>
      <c r="L31" s="2">
        <v>44930</v>
      </c>
      <c r="M31" s="1">
        <v>44930</v>
      </c>
      <c r="O31">
        <v>32</v>
      </c>
    </row>
    <row r="32" spans="1:15" x14ac:dyDescent="0.25">
      <c r="K32">
        <v>44</v>
      </c>
      <c r="L32" s="2">
        <v>44931</v>
      </c>
      <c r="M32" s="1">
        <v>44931</v>
      </c>
      <c r="O32">
        <v>33</v>
      </c>
    </row>
    <row r="33" spans="2:15" x14ac:dyDescent="0.25">
      <c r="K33">
        <v>45</v>
      </c>
      <c r="L33" s="2">
        <v>44932</v>
      </c>
      <c r="M33" s="1">
        <v>44932</v>
      </c>
      <c r="O33">
        <v>34</v>
      </c>
    </row>
    <row r="34" spans="2:15" x14ac:dyDescent="0.25">
      <c r="K34">
        <v>46</v>
      </c>
      <c r="L34" s="2">
        <v>44933</v>
      </c>
      <c r="M34" s="1">
        <v>44933</v>
      </c>
      <c r="O34">
        <v>35</v>
      </c>
    </row>
    <row r="35" spans="2:15" x14ac:dyDescent="0.25">
      <c r="K35">
        <v>47</v>
      </c>
      <c r="L35" s="2">
        <v>44934</v>
      </c>
      <c r="M35" s="1">
        <v>44934</v>
      </c>
      <c r="O35">
        <v>36</v>
      </c>
    </row>
    <row r="36" spans="2:15" x14ac:dyDescent="0.25">
      <c r="B36" t="s">
        <v>71</v>
      </c>
      <c r="C36" t="s">
        <v>72</v>
      </c>
      <c r="D36" t="s">
        <v>73</v>
      </c>
      <c r="E36" t="s">
        <v>74</v>
      </c>
      <c r="F36" t="s">
        <v>72</v>
      </c>
      <c r="K36">
        <v>48</v>
      </c>
      <c r="L36" s="2">
        <v>44935</v>
      </c>
      <c r="M36" s="1">
        <v>44935</v>
      </c>
      <c r="O36">
        <v>37</v>
      </c>
    </row>
  </sheetData>
  <sortState ref="G1:G7">
    <sortCondition ref="G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A19" workbookViewId="0">
      <selection activeCell="J6" sqref="J6"/>
    </sheetView>
  </sheetViews>
  <sheetFormatPr defaultRowHeight="15" x14ac:dyDescent="0.25"/>
  <cols>
    <col min="1" max="1" width="13.5703125" bestFit="1" customWidth="1"/>
    <col min="2" max="2" width="11.28515625" customWidth="1"/>
    <col min="3" max="3" width="8.7109375" bestFit="1" customWidth="1"/>
    <col min="4" max="4" width="10" customWidth="1"/>
    <col min="5" max="5" width="9.42578125" bestFit="1" customWidth="1"/>
    <col min="6" max="6" width="12" bestFit="1" customWidth="1"/>
    <col min="7" max="7" width="13.140625" bestFit="1" customWidth="1"/>
    <col min="8" max="8" width="13.140625" customWidth="1"/>
  </cols>
  <sheetData>
    <row r="1" spans="1:8" ht="31.5" thickTop="1" thickBot="1" x14ac:dyDescent="0.3">
      <c r="A1" s="6" t="s">
        <v>44</v>
      </c>
      <c r="B1" s="6" t="s">
        <v>45</v>
      </c>
      <c r="C1" s="6" t="s">
        <v>46</v>
      </c>
      <c r="D1" s="6" t="s">
        <v>47</v>
      </c>
      <c r="E1" s="6" t="s">
        <v>48</v>
      </c>
      <c r="F1" s="6" t="s">
        <v>49</v>
      </c>
      <c r="G1" s="6" t="s">
        <v>50</v>
      </c>
      <c r="H1" s="6" t="s">
        <v>51</v>
      </c>
    </row>
    <row r="2" spans="1:8" ht="16.5" thickTop="1" thickBot="1" x14ac:dyDescent="0.3">
      <c r="A2" s="3" t="s">
        <v>52</v>
      </c>
      <c r="B2" s="3" t="s">
        <v>58</v>
      </c>
      <c r="C2" s="4">
        <v>3</v>
      </c>
      <c r="D2" s="5">
        <v>154.94</v>
      </c>
      <c r="E2" s="5">
        <v>180.76</v>
      </c>
      <c r="F2" s="5">
        <f>C2*D2</f>
        <v>464.82</v>
      </c>
      <c r="G2" s="5">
        <f>C2*E2</f>
        <v>542.28</v>
      </c>
      <c r="H2" s="5">
        <f>G2-F2</f>
        <v>77.45999999999998</v>
      </c>
    </row>
    <row r="3" spans="1:8" ht="16.5" thickTop="1" thickBot="1" x14ac:dyDescent="0.3">
      <c r="A3" s="3" t="s">
        <v>52</v>
      </c>
      <c r="B3" s="3" t="s">
        <v>59</v>
      </c>
      <c r="C3" s="4">
        <v>12</v>
      </c>
      <c r="D3" s="5">
        <v>258.23</v>
      </c>
      <c r="E3" s="5">
        <v>294.38</v>
      </c>
      <c r="F3" s="5">
        <f t="shared" ref="F3:F12" si="0">C3*D3</f>
        <v>3098.76</v>
      </c>
      <c r="G3" s="5">
        <f t="shared" ref="G3:G12" si="1">C3*E3</f>
        <v>3532.56</v>
      </c>
      <c r="H3" s="5">
        <f t="shared" ref="H3:H12" si="2">G3-F3</f>
        <v>433.79999999999973</v>
      </c>
    </row>
    <row r="4" spans="1:8" ht="16.5" thickTop="1" thickBot="1" x14ac:dyDescent="0.3">
      <c r="A4" s="3" t="s">
        <v>53</v>
      </c>
      <c r="B4" s="3" t="s">
        <v>60</v>
      </c>
      <c r="C4" s="4">
        <v>15</v>
      </c>
      <c r="D4" s="5">
        <v>103.29</v>
      </c>
      <c r="E4" s="5">
        <v>119.82</v>
      </c>
      <c r="F4" s="5">
        <f t="shared" si="0"/>
        <v>1549.3500000000001</v>
      </c>
      <c r="G4" s="5">
        <f t="shared" si="1"/>
        <v>1797.3</v>
      </c>
      <c r="H4" s="5">
        <f t="shared" si="2"/>
        <v>247.94999999999982</v>
      </c>
    </row>
    <row r="5" spans="1:8" ht="16.5" thickTop="1" thickBot="1" x14ac:dyDescent="0.3">
      <c r="A5" s="3" t="s">
        <v>53</v>
      </c>
      <c r="B5" s="3" t="s">
        <v>61</v>
      </c>
      <c r="C5" s="4">
        <v>14</v>
      </c>
      <c r="D5" s="5">
        <v>162.68</v>
      </c>
      <c r="E5" s="5">
        <v>432.79</v>
      </c>
      <c r="F5" s="5">
        <f t="shared" si="0"/>
        <v>2277.52</v>
      </c>
      <c r="G5" s="5">
        <f t="shared" si="1"/>
        <v>6059.06</v>
      </c>
      <c r="H5" s="5">
        <f t="shared" si="2"/>
        <v>3781.5400000000004</v>
      </c>
    </row>
    <row r="6" spans="1:8" ht="16.5" thickTop="1" thickBot="1" x14ac:dyDescent="0.3">
      <c r="A6" s="3" t="s">
        <v>54</v>
      </c>
      <c r="B6" s="3" t="s">
        <v>62</v>
      </c>
      <c r="C6" s="4">
        <v>50</v>
      </c>
      <c r="D6" s="5">
        <v>312.29000000000002</v>
      </c>
      <c r="E6" s="5">
        <v>123.43</v>
      </c>
      <c r="F6" s="5">
        <f t="shared" si="0"/>
        <v>15614.500000000002</v>
      </c>
      <c r="G6" s="5">
        <f t="shared" si="1"/>
        <v>6171.5</v>
      </c>
      <c r="H6" s="5">
        <f t="shared" si="2"/>
        <v>-9443.0000000000018</v>
      </c>
    </row>
    <row r="7" spans="1:8" ht="16.5" thickTop="1" thickBot="1" x14ac:dyDescent="0.3">
      <c r="A7" s="3" t="s">
        <v>55</v>
      </c>
      <c r="B7" s="3" t="s">
        <v>63</v>
      </c>
      <c r="C7" s="4">
        <v>80</v>
      </c>
      <c r="D7" s="5">
        <v>103.29</v>
      </c>
      <c r="E7" s="5">
        <v>77.47</v>
      </c>
      <c r="F7" s="5">
        <f t="shared" si="0"/>
        <v>8263.2000000000007</v>
      </c>
      <c r="G7" s="5">
        <f t="shared" si="1"/>
        <v>6197.6</v>
      </c>
      <c r="H7" s="5">
        <f t="shared" si="2"/>
        <v>-2065.6000000000004</v>
      </c>
    </row>
    <row r="8" spans="1:8" ht="16.5" thickTop="1" thickBot="1" x14ac:dyDescent="0.3">
      <c r="A8" s="3" t="s">
        <v>55</v>
      </c>
      <c r="B8" s="3" t="s">
        <v>64</v>
      </c>
      <c r="C8" s="4">
        <v>56</v>
      </c>
      <c r="D8" s="5">
        <v>49.06</v>
      </c>
      <c r="E8" s="5">
        <v>66.11</v>
      </c>
      <c r="F8" s="5">
        <f t="shared" si="0"/>
        <v>2747.36</v>
      </c>
      <c r="G8" s="5">
        <f t="shared" si="1"/>
        <v>3702.16</v>
      </c>
      <c r="H8" s="5">
        <f t="shared" si="2"/>
        <v>954.79999999999973</v>
      </c>
    </row>
    <row r="9" spans="1:8" ht="16.5" thickTop="1" thickBot="1" x14ac:dyDescent="0.3">
      <c r="A9" s="3" t="s">
        <v>56</v>
      </c>
      <c r="B9" s="3" t="s">
        <v>65</v>
      </c>
      <c r="C9" s="4">
        <v>200</v>
      </c>
      <c r="D9" s="5">
        <v>44.42</v>
      </c>
      <c r="E9" s="5">
        <v>185.92</v>
      </c>
      <c r="F9" s="5">
        <f t="shared" si="0"/>
        <v>8884</v>
      </c>
      <c r="G9" s="5">
        <f t="shared" si="1"/>
        <v>37184</v>
      </c>
      <c r="H9" s="5">
        <f t="shared" si="2"/>
        <v>28300</v>
      </c>
    </row>
    <row r="10" spans="1:8" ht="16.5" thickTop="1" thickBot="1" x14ac:dyDescent="0.3">
      <c r="A10" s="3" t="s">
        <v>57</v>
      </c>
      <c r="B10" s="3" t="s">
        <v>66</v>
      </c>
      <c r="C10" s="4">
        <v>220</v>
      </c>
      <c r="D10" s="5">
        <v>77.47</v>
      </c>
      <c r="E10" s="5">
        <v>117.75</v>
      </c>
      <c r="F10" s="5">
        <f t="shared" si="0"/>
        <v>17043.400000000001</v>
      </c>
      <c r="G10" s="5">
        <f t="shared" si="1"/>
        <v>25905</v>
      </c>
      <c r="H10" s="5">
        <f t="shared" si="2"/>
        <v>8861.5999999999985</v>
      </c>
    </row>
    <row r="11" spans="1:8" ht="16.5" thickTop="1" thickBot="1" x14ac:dyDescent="0.3">
      <c r="A11" s="3" t="s">
        <v>57</v>
      </c>
      <c r="B11" s="3" t="s">
        <v>67</v>
      </c>
      <c r="C11" s="4">
        <v>45</v>
      </c>
      <c r="D11" s="5">
        <v>103.29</v>
      </c>
      <c r="E11" s="5">
        <v>139.44</v>
      </c>
      <c r="F11" s="5">
        <f t="shared" si="0"/>
        <v>4648.05</v>
      </c>
      <c r="G11" s="5">
        <f t="shared" si="1"/>
        <v>6274.8</v>
      </c>
      <c r="H11" s="5">
        <f t="shared" si="2"/>
        <v>1626.75</v>
      </c>
    </row>
    <row r="12" spans="1:8" ht="16.5" thickTop="1" thickBot="1" x14ac:dyDescent="0.3">
      <c r="A12" s="3" t="s">
        <v>57</v>
      </c>
      <c r="B12" s="3" t="s">
        <v>68</v>
      </c>
      <c r="C12" s="4">
        <v>46</v>
      </c>
      <c r="D12" s="5">
        <v>387.34</v>
      </c>
      <c r="E12" s="5">
        <v>424.53</v>
      </c>
      <c r="F12" s="5">
        <f t="shared" si="0"/>
        <v>17817.64</v>
      </c>
      <c r="G12" s="5">
        <f t="shared" si="1"/>
        <v>19528.379999999997</v>
      </c>
      <c r="H12" s="5">
        <f t="shared" si="2"/>
        <v>1710.739999999998</v>
      </c>
    </row>
    <row r="13" spans="1:8" ht="16.5" thickTop="1" thickBot="1" x14ac:dyDescent="0.3">
      <c r="E13" s="4" t="s">
        <v>69</v>
      </c>
      <c r="F13" s="5">
        <f>SUM(F2:F12)</f>
        <v>82408.600000000006</v>
      </c>
      <c r="G13" s="5">
        <f t="shared" ref="G13:H13" si="3">SUM(G2:G12)</f>
        <v>116894.64000000001</v>
      </c>
      <c r="H13" s="5">
        <f t="shared" si="3"/>
        <v>34486.039999999994</v>
      </c>
    </row>
    <row r="14" spans="1:8" ht="16.5" thickTop="1" thickBot="1" x14ac:dyDescent="0.3">
      <c r="E14" s="4" t="s">
        <v>70</v>
      </c>
      <c r="F14" s="5">
        <f>AVERAGE(F2:F12)</f>
        <v>7491.6909090909094</v>
      </c>
      <c r="G14" s="5">
        <f t="shared" ref="G14:H14" si="4">AVERAGE(G2:G12)</f>
        <v>10626.785454545456</v>
      </c>
      <c r="H14" s="5">
        <f t="shared" si="4"/>
        <v>3135.0945454545449</v>
      </c>
    </row>
    <row r="15" spans="1:8" ht="15.75" thickTop="1" x14ac:dyDescent="0.25"/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D1" zoomScale="110" zoomScaleNormal="110" workbookViewId="0">
      <selection activeCell="I6" sqref="I6"/>
    </sheetView>
  </sheetViews>
  <sheetFormatPr defaultRowHeight="15" x14ac:dyDescent="0.25"/>
  <cols>
    <col min="1" max="1" width="13" customWidth="1"/>
    <col min="2" max="2" width="11.85546875" customWidth="1"/>
    <col min="4" max="4" width="12.7109375" customWidth="1"/>
    <col min="5" max="5" width="10.5703125" bestFit="1" customWidth="1"/>
  </cols>
  <sheetData>
    <row r="1" spans="1:5" ht="18.75" x14ac:dyDescent="0.3">
      <c r="A1" s="8" t="s">
        <v>103</v>
      </c>
      <c r="B1" s="8" t="s">
        <v>104</v>
      </c>
      <c r="D1" s="8" t="s">
        <v>103</v>
      </c>
      <c r="E1" s="8" t="s">
        <v>104</v>
      </c>
    </row>
    <row r="2" spans="1:5" x14ac:dyDescent="0.25">
      <c r="A2" s="7" t="s">
        <v>75</v>
      </c>
      <c r="B2" s="7" t="s">
        <v>84</v>
      </c>
      <c r="D2" s="7" t="s">
        <v>75</v>
      </c>
      <c r="E2" s="7" t="s">
        <v>84</v>
      </c>
    </row>
    <row r="3" spans="1:5" x14ac:dyDescent="0.25">
      <c r="A3" s="7" t="s">
        <v>76</v>
      </c>
      <c r="B3" s="7" t="s">
        <v>85</v>
      </c>
      <c r="D3" s="7" t="s">
        <v>76</v>
      </c>
      <c r="E3" s="7" t="s">
        <v>85</v>
      </c>
    </row>
    <row r="4" spans="1:5" x14ac:dyDescent="0.25">
      <c r="A4" s="7" t="s">
        <v>77</v>
      </c>
      <c r="B4" s="7" t="s">
        <v>86</v>
      </c>
      <c r="D4" s="7" t="s">
        <v>77</v>
      </c>
      <c r="E4" s="7" t="s">
        <v>86</v>
      </c>
    </row>
    <row r="5" spans="1:5" x14ac:dyDescent="0.25">
      <c r="A5" s="7" t="s">
        <v>78</v>
      </c>
      <c r="B5" s="7" t="s">
        <v>87</v>
      </c>
      <c r="D5" s="7" t="s">
        <v>78</v>
      </c>
      <c r="E5" s="7" t="s">
        <v>87</v>
      </c>
    </row>
    <row r="6" spans="1:5" x14ac:dyDescent="0.25">
      <c r="A6" s="7" t="s">
        <v>79</v>
      </c>
      <c r="B6" s="7" t="s">
        <v>88</v>
      </c>
      <c r="D6" s="7" t="s">
        <v>79</v>
      </c>
      <c r="E6" s="7" t="s">
        <v>88</v>
      </c>
    </row>
    <row r="7" spans="1:5" x14ac:dyDescent="0.25">
      <c r="A7" s="7" t="s">
        <v>80</v>
      </c>
      <c r="B7" s="7" t="s">
        <v>89</v>
      </c>
      <c r="D7" s="7" t="s">
        <v>80</v>
      </c>
      <c r="E7" s="7" t="s">
        <v>89</v>
      </c>
    </row>
    <row r="8" spans="1:5" x14ac:dyDescent="0.25">
      <c r="A8" s="7" t="s">
        <v>75</v>
      </c>
      <c r="B8" s="7" t="s">
        <v>84</v>
      </c>
      <c r="D8" s="7" t="s">
        <v>81</v>
      </c>
      <c r="E8" s="7" t="s">
        <v>91</v>
      </c>
    </row>
    <row r="9" spans="1:5" x14ac:dyDescent="0.25">
      <c r="A9" s="7" t="s">
        <v>81</v>
      </c>
      <c r="B9" s="7" t="s">
        <v>91</v>
      </c>
      <c r="D9" s="7" t="s">
        <v>75</v>
      </c>
      <c r="E9" s="7" t="s">
        <v>84</v>
      </c>
    </row>
    <row r="10" spans="1:5" x14ac:dyDescent="0.25">
      <c r="A10" s="7" t="s">
        <v>82</v>
      </c>
      <c r="B10" s="7" t="s">
        <v>92</v>
      </c>
      <c r="D10" s="7" t="s">
        <v>82</v>
      </c>
      <c r="E10" s="7" t="s">
        <v>92</v>
      </c>
    </row>
    <row r="11" spans="1:5" x14ac:dyDescent="0.25">
      <c r="A11" s="7" t="s">
        <v>83</v>
      </c>
      <c r="B11" s="7" t="s">
        <v>93</v>
      </c>
      <c r="D11" s="7" t="s">
        <v>83</v>
      </c>
      <c r="E11" s="7" t="s">
        <v>93</v>
      </c>
    </row>
    <row r="12" spans="1:5" x14ac:dyDescent="0.25">
      <c r="A12" s="7" t="s">
        <v>94</v>
      </c>
      <c r="B12" s="7" t="s">
        <v>84</v>
      </c>
      <c r="D12" s="7" t="s">
        <v>94</v>
      </c>
      <c r="E12" s="7" t="s">
        <v>84</v>
      </c>
    </row>
    <row r="13" spans="1:5" x14ac:dyDescent="0.25">
      <c r="A13" s="7" t="s">
        <v>95</v>
      </c>
      <c r="B13" s="7" t="s">
        <v>85</v>
      </c>
      <c r="D13" s="7" t="s">
        <v>95</v>
      </c>
      <c r="E13" s="7" t="s">
        <v>85</v>
      </c>
    </row>
    <row r="14" spans="1:5" x14ac:dyDescent="0.25">
      <c r="A14" s="7" t="s">
        <v>96</v>
      </c>
      <c r="B14" s="7" t="s">
        <v>86</v>
      </c>
      <c r="D14" s="7" t="s">
        <v>96</v>
      </c>
      <c r="E14" s="7" t="s">
        <v>86</v>
      </c>
    </row>
    <row r="15" spans="1:5" x14ac:dyDescent="0.25">
      <c r="A15" s="7" t="s">
        <v>96</v>
      </c>
      <c r="B15" s="7" t="s">
        <v>84</v>
      </c>
      <c r="D15" s="7" t="s">
        <v>96</v>
      </c>
      <c r="E15" s="7" t="s">
        <v>84</v>
      </c>
    </row>
    <row r="16" spans="1:5" x14ac:dyDescent="0.25">
      <c r="A16" s="7" t="s">
        <v>97</v>
      </c>
      <c r="B16" s="7" t="s">
        <v>88</v>
      </c>
      <c r="D16" s="7" t="s">
        <v>97</v>
      </c>
      <c r="E16" s="7" t="s">
        <v>88</v>
      </c>
    </row>
    <row r="17" spans="1:5" x14ac:dyDescent="0.25">
      <c r="A17" s="7" t="s">
        <v>98</v>
      </c>
      <c r="B17" s="7" t="s">
        <v>89</v>
      </c>
      <c r="D17" s="7" t="s">
        <v>98</v>
      </c>
      <c r="E17" s="7" t="s">
        <v>89</v>
      </c>
    </row>
    <row r="18" spans="1:5" x14ac:dyDescent="0.25">
      <c r="A18" s="7" t="s">
        <v>99</v>
      </c>
      <c r="B18" s="7" t="s">
        <v>90</v>
      </c>
      <c r="D18" s="7" t="s">
        <v>99</v>
      </c>
      <c r="E18" s="7" t="s">
        <v>90</v>
      </c>
    </row>
    <row r="19" spans="1:5" x14ac:dyDescent="0.25">
      <c r="A19" s="7" t="s">
        <v>100</v>
      </c>
      <c r="B19" s="7" t="s">
        <v>91</v>
      </c>
      <c r="D19" s="7" t="s">
        <v>100</v>
      </c>
      <c r="E19" s="7" t="s">
        <v>91</v>
      </c>
    </row>
    <row r="20" spans="1:5" x14ac:dyDescent="0.25">
      <c r="A20" s="7" t="s">
        <v>101</v>
      </c>
      <c r="B20" s="7" t="s">
        <v>92</v>
      </c>
      <c r="D20" s="7" t="s">
        <v>101</v>
      </c>
      <c r="E20" s="7" t="s">
        <v>92</v>
      </c>
    </row>
    <row r="21" spans="1:5" x14ac:dyDescent="0.25">
      <c r="A21" s="7" t="s">
        <v>102</v>
      </c>
      <c r="B21" s="7" t="s">
        <v>93</v>
      </c>
      <c r="D21" s="7" t="s">
        <v>102</v>
      </c>
      <c r="E21" s="7" t="s">
        <v>93</v>
      </c>
    </row>
  </sheetData>
  <conditionalFormatting sqref="A1:B21">
    <cfRule type="duplicateValues" dxfId="2" priority="2"/>
  </conditionalFormatting>
  <conditionalFormatting sqref="D1:E21">
    <cfRule type="duplicateValues" dxfId="1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esercizio 1</vt:lpstr>
      <vt:lpstr>elenco nomi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a6comp07</dc:creator>
  <cp:lastModifiedBy>Francesca</cp:lastModifiedBy>
  <dcterms:created xsi:type="dcterms:W3CDTF">2013-04-17T16:09:56Z</dcterms:created>
  <dcterms:modified xsi:type="dcterms:W3CDTF">2022-12-14T11:16:49Z</dcterms:modified>
</cp:coreProperties>
</file>